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\Desktop\행정파일\예산집행현황\"/>
    </mc:Choice>
  </mc:AlternateContent>
  <bookViews>
    <workbookView xWindow="0" yWindow="0" windowWidth="18795" windowHeight="10740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양식'!$A$8:$A$9</definedName>
    <definedName name="약정항목멱">'공개 양식'!$A$8:$A$9</definedName>
    <definedName name="약정항목명">'공개 양식'!$A$8:$A$9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23" i="1" l="1"/>
  <c r="C9" i="1" l="1"/>
  <c r="C8" i="1"/>
  <c r="C19" i="1"/>
  <c r="C20" i="1"/>
  <c r="C21" i="1"/>
  <c r="C22" i="1"/>
  <c r="C24" i="1"/>
  <c r="C25" i="1"/>
  <c r="C26" i="1"/>
  <c r="C16" i="1"/>
  <c r="C17" i="1"/>
  <c r="C18" i="1"/>
  <c r="C15" i="1"/>
  <c r="D32" i="1"/>
  <c r="C10" i="1" l="1"/>
  <c r="C27" i="1"/>
  <c r="D25" i="1" s="1"/>
  <c r="D8" i="1"/>
  <c r="D22" i="1" l="1"/>
  <c r="D23" i="1"/>
  <c r="D24" i="1"/>
  <c r="D10" i="1"/>
  <c r="D17" i="1"/>
  <c r="D20" i="1" l="1"/>
  <c r="D16" i="1"/>
  <c r="D26" i="1"/>
  <c r="D19" i="1"/>
  <c r="D18" i="1"/>
  <c r="D15" i="1"/>
  <c r="D27" i="1"/>
  <c r="D21" i="1"/>
  <c r="D9" i="1"/>
</calcChain>
</file>

<file path=xl/sharedStrings.xml><?xml version="1.0" encoding="utf-8"?>
<sst xmlns="http://schemas.openxmlformats.org/spreadsheetml/2006/main" count="165" uniqueCount="81">
  <si>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</si>
  <si>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</si>
  <si>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</si>
  <si>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</si>
  <si>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</si>
  <si>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</si>
  <si>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</si>
  <si>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</si>
  <si>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</si>
  <si>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</si>
  <si>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</si>
  <si>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</si>
  <si>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</si>
  <si>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</si>
  <si>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</si>
  <si>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</si>
  <si>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</si>
  <si>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</si>
  <si>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</si>
  <si>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</si>
  <si>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</si>
  <si>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</si>
  <si>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</si>
  <si>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</si>
  <si>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</si>
  <si>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</si>
  <si>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</si>
  <si>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</si>
  <si>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</si>
  <si>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2023학년도 학생경비 집행내역 보고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</si>
  <si>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</si>
  <si>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</si>
  <si>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</si>
  <si>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</si>
  <si>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</si>
  <si>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</si>
  <si>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</si>
  <si>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</si>
  <si>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</si>
  <si>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</si>
  <si>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</si>
  <si>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</si>
  <si>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</si>
  <si>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</si>
  <si>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</si>
  <si>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</si>
  <si>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</si>
  <si>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</si>
  <si>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</si>
  <si>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</si>
  <si>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</si>
  <si>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</si>
  <si>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</si>
  <si>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</si>
  <si>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</si>
  <si>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</si>
  <si>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</si>
  <si>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 xml:space="preserve"> 전통예술학과 전통무용전공</t>
    <phoneticPr fontId="1" type="noConversion"/>
  </si>
  <si>
    <t>실험실습비</t>
  </si>
  <si>
    <t>학생지원비</t>
  </si>
  <si>
    <t>학과(전공)운영</t>
  </si>
  <si>
    <t xml:space="preserve"> [등록금]MRO 5월 정산분 지출결의</t>
    <phoneticPr fontId="1" type="noConversion"/>
  </si>
  <si>
    <t xml:space="preserve"> [등록금]MRO 6월 정산분 지출결의</t>
    <phoneticPr fontId="1" type="noConversion"/>
  </si>
  <si>
    <t xml:space="preserve"> [등록금]MRO 9월 정산분 지출결의</t>
    <phoneticPr fontId="1" type="noConversion"/>
  </si>
  <si>
    <t xml:space="preserve"> [등록금]MRO 10월 정산분 지출결의</t>
    <phoneticPr fontId="1" type="noConversion"/>
  </si>
  <si>
    <t xml:space="preserve"> [등록금]MRO 11월 정산분 지출결의</t>
    <phoneticPr fontId="1" type="noConversion"/>
  </si>
  <si>
    <t xml:space="preserve"> [등록금]MRO 12월 정산분 지출결의</t>
    <phoneticPr fontId="1" type="noConversion"/>
  </si>
  <si>
    <t xml:space="preserve"> 2023-2 전통무용전공 학위논문 본심사</t>
    <phoneticPr fontId="1" type="noConversion"/>
  </si>
  <si>
    <t xml:space="preserve"> 2023-2 전통무용전공 학위논문 본심사</t>
    <phoneticPr fontId="1" type="noConversion"/>
  </si>
  <si>
    <t xml:space="preserve"> 2023-2 전통무용전공 학위자격시험 프로포잘 지출</t>
    <phoneticPr fontId="1" type="noConversion"/>
  </si>
  <si>
    <t xml:space="preserve"> 2023-2 전통무용전공 학위논문 프로포잘 지출</t>
    <phoneticPr fontId="1" type="noConversion"/>
  </si>
  <si>
    <t xml:space="preserve"> [전통무용전공] 학과 게시판 구입</t>
    <phoneticPr fontId="1" type="noConversion"/>
  </si>
  <si>
    <t xml:space="preserve"> 2023-2 전통무용전공 전체 오리엔테이션 지출</t>
    <phoneticPr fontId="1" type="noConversion"/>
  </si>
  <si>
    <t xml:space="preserve"> 2023-1 전통무용전공 학위논문 본심사 지출</t>
    <phoneticPr fontId="1" type="noConversion"/>
  </si>
  <si>
    <t xml:space="preserve"> 2023-1 전통무용전공 학위논문 본심사 지출</t>
    <phoneticPr fontId="1" type="noConversion"/>
  </si>
  <si>
    <t xml:space="preserve"> 2023-1 전통무용전공 학위논문 프로포잘 지출</t>
    <phoneticPr fontId="1" type="noConversion"/>
  </si>
  <si>
    <t xml:space="preserve"> 2023-1 전통무용전공 학위자격시험 본심사 지출</t>
    <phoneticPr fontId="1" type="noConversion"/>
  </si>
  <si>
    <t xml:space="preserve"> 2023-1 전통무용전공 학위자격시험 본심사 지출</t>
    <phoneticPr fontId="1" type="noConversion"/>
  </si>
  <si>
    <t xml:space="preserve"> 2023-1 전통무용전공 학위자격시험 프로포잘 지출</t>
    <phoneticPr fontId="1" type="noConversion"/>
  </si>
  <si>
    <t xml:space="preserve"> 2023-1 전통무용전공 학위자격시험 프로포잘 지출</t>
    <phoneticPr fontId="1" type="noConversion"/>
  </si>
  <si>
    <t>약정항목명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</si>
</sst>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1" fillId="0" borderId="4" xfId="4" applyFont="1" applyBorder="1">
      <alignment vertical="center"/>
    </xf>
    <xf numFmtId="9" fontId="21" fillId="0" borderId="4" xfId="1" applyNumberFormat="1" applyFont="1" applyBorder="1">
      <alignment vertical="center"/>
    </xf>
    <xf numFmtId="41" fontId="21" fillId="0" borderId="1" xfId="4" applyFont="1" applyBorder="1">
      <alignment vertical="center"/>
    </xf>
    <xf numFmtId="9" fontId="21" fillId="0" borderId="1" xfId="1" applyNumberFormat="1" applyFont="1" applyBorder="1">
      <alignment vertical="center"/>
    </xf>
    <xf numFmtId="41" fontId="22" fillId="7" borderId="1" xfId="4" applyFont="1" applyFill="1" applyBorder="1">
      <alignment vertical="center"/>
    </xf>
    <xf numFmtId="9" fontId="21" fillId="7" borderId="1" xfId="1" applyNumberFormat="1" applyFont="1" applyFill="1" applyBorder="1">
      <alignment vertical="center"/>
    </xf>
    <xf numFmtId="41" fontId="12" fillId="0" borderId="4" xfId="4" applyFont="1" applyBorder="1" applyAlignment="1">
      <alignment horizontal="right" vertical="center"/>
    </xf>
    <xf numFmtId="9" fontId="12" fillId="0" borderId="4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60"/>
  <sheetViews>
    <sheetView tabSelected="1" zoomScaleNormal="100" workbookViewId="0">
      <selection sqref="A1:E1"/>
    </sheetView>
  </sheetViews>
  <sheetFormatPr defaultRowHeight="16.5"/>
  <cols>
    <col min="1" max="1" width="14.75" customWidth="1"/>
    <col min="2" max="4" width="18.62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42" t="s">
        <v>29</v>
      </c>
      <c r="B1" s="42"/>
      <c r="C1" s="42"/>
      <c r="D1" s="42"/>
      <c r="E1" s="42"/>
    </row>
    <row r="2" spans="1:5">
      <c r="A2" s="3"/>
    </row>
    <row r="3" spans="1:5" ht="19.5">
      <c r="A3" s="9" t="s">
        <v>17</v>
      </c>
      <c r="B3" s="51" t="s">
        <v>57</v>
      </c>
      <c r="C3" s="52"/>
    </row>
    <row r="4" spans="1:5" ht="16.5" hidden="1" customHeight="1">
      <c r="A4" s="35" t="s">
        <v>18</v>
      </c>
    </row>
    <row r="5" spans="1:5">
      <c r="A5" s="8"/>
    </row>
    <row r="6" spans="1:5" ht="19.5" customHeight="1">
      <c r="A6" s="3" t="s">
        <v>28</v>
      </c>
      <c r="B6" s="1"/>
      <c r="C6" s="1"/>
      <c r="D6" s="1"/>
    </row>
    <row r="7" spans="1:5" ht="17.25" thickBot="1">
      <c r="A7" s="19" t="s">
        <v>80</v>
      </c>
      <c r="B7" s="10" t="s">
        <v>0</v>
      </c>
      <c r="C7" s="19" t="s">
        <v>14</v>
      </c>
      <c r="D7" s="19" t="s">
        <v>1</v>
      </c>
    </row>
    <row r="8" spans="1:5" ht="17.25" thickTop="1">
      <c r="A8" s="11" t="s">
        <v>2</v>
      </c>
      <c r="B8" s="29">
        <v>3024000</v>
      </c>
      <c r="C8" s="29">
        <f>SUMIFS($D$33:D897,$A$33:A897,A8)</f>
        <v>466543</v>
      </c>
      <c r="D8" s="30">
        <f>C8/B8</f>
        <v>0.15428009259259259</v>
      </c>
    </row>
    <row r="9" spans="1:5">
      <c r="A9" s="2" t="s">
        <v>3</v>
      </c>
      <c r="B9" s="31">
        <v>2016000</v>
      </c>
      <c r="C9" s="31">
        <f>SUMIFS($D$33:D897,$A$33:A897,A9)</f>
        <v>550140</v>
      </c>
      <c r="D9" s="32">
        <f>C9/B9</f>
        <v>0.27288690476190475</v>
      </c>
    </row>
    <row r="10" spans="1:5">
      <c r="A10" s="20" t="s">
        <v>16</v>
      </c>
      <c r="B10" s="33">
        <f>B8+B9</f>
        <v>5040000</v>
      </c>
      <c r="C10" s="16">
        <f>SUM(C8:C9)</f>
        <v>1016683</v>
      </c>
      <c r="D10" s="34">
        <f>C10/B10</f>
        <v>0.20172281746031745</v>
      </c>
    </row>
    <row r="13" spans="1:5">
      <c r="A13" s="3" t="s">
        <v>27</v>
      </c>
    </row>
    <row r="14" spans="1:5" ht="17.25" thickBot="1">
      <c r="A14" s="46" t="s">
        <v>9</v>
      </c>
      <c r="B14" s="47"/>
      <c r="C14" s="19" t="s">
        <v>14</v>
      </c>
      <c r="D14" s="19" t="s">
        <v>15</v>
      </c>
    </row>
    <row r="15" spans="1:5" ht="17.25" thickTop="1">
      <c r="A15" s="44" t="s">
        <v>19</v>
      </c>
      <c r="B15" s="45"/>
      <c r="C15" s="23">
        <f>SUMIFS($D$33:D897,$F$33:F897,A15)</f>
        <v>0</v>
      </c>
      <c r="D15" s="24">
        <f t="shared" ref="D15:D27" si="0">C15/$C$27</f>
        <v>0</v>
      </c>
    </row>
    <row r="16" spans="1:5">
      <c r="A16" s="43" t="s">
        <v>34</v>
      </c>
      <c r="B16" s="43"/>
      <c r="C16" s="25">
        <f>SUMIFS($D$33:D898,$F$33:F898,A16)</f>
        <v>600043</v>
      </c>
      <c r="D16" s="26">
        <f t="shared" si="0"/>
        <v>0.59019674765880814</v>
      </c>
    </row>
    <row r="17" spans="1:8">
      <c r="A17" s="43" t="s">
        <v>22</v>
      </c>
      <c r="B17" s="43"/>
      <c r="C17" s="25">
        <f>SUMIFS($D$33:D899,$F$33:F899,A17)</f>
        <v>0</v>
      </c>
      <c r="D17" s="26">
        <f t="shared" si="0"/>
        <v>0</v>
      </c>
    </row>
    <row r="18" spans="1:8">
      <c r="A18" s="43" t="s">
        <v>7</v>
      </c>
      <c r="B18" s="43"/>
      <c r="C18" s="25">
        <f>SUMIFS($D$33:D900,$F$33:F900,A18)</f>
        <v>0</v>
      </c>
      <c r="D18" s="26">
        <f t="shared" si="0"/>
        <v>0</v>
      </c>
    </row>
    <row r="19" spans="1:8">
      <c r="A19" s="43" t="s">
        <v>6</v>
      </c>
      <c r="B19" s="43"/>
      <c r="C19" s="25">
        <f>SUMIFS($D$33:D901,$F$33:F901,A19)</f>
        <v>416640</v>
      </c>
      <c r="D19" s="26">
        <f t="shared" si="0"/>
        <v>0.40980325234119191</v>
      </c>
    </row>
    <row r="20" spans="1:8">
      <c r="A20" s="43" t="s">
        <v>44</v>
      </c>
      <c r="B20" s="43"/>
      <c r="C20" s="25">
        <f>SUMIFS($D$33:D902,$F$33:F902,A20)</f>
        <v>0</v>
      </c>
      <c r="D20" s="26">
        <f t="shared" si="0"/>
        <v>0</v>
      </c>
    </row>
    <row r="21" spans="1:8">
      <c r="A21" s="43" t="s">
        <v>47</v>
      </c>
      <c r="B21" s="43"/>
      <c r="C21" s="25">
        <f>SUMIFS($D$33:D903,$F$33:F903,A21)</f>
        <v>0</v>
      </c>
      <c r="D21" s="26">
        <f t="shared" si="0"/>
        <v>0</v>
      </c>
    </row>
    <row r="22" spans="1:8">
      <c r="A22" s="43" t="s">
        <v>50</v>
      </c>
      <c r="B22" s="43"/>
      <c r="C22" s="25">
        <f>SUMIFS($D$33:D904,$F$33:F904,A22)</f>
        <v>0</v>
      </c>
      <c r="D22" s="26">
        <f t="shared" si="0"/>
        <v>0</v>
      </c>
    </row>
    <row r="23" spans="1:8">
      <c r="A23" s="43" t="s">
        <v>39</v>
      </c>
      <c r="B23" s="43"/>
      <c r="C23" s="25">
        <f>SUMIFS($D$33:D905,$F$33:F905,A23)</f>
        <v>0</v>
      </c>
      <c r="D23" s="26">
        <f t="shared" si="0"/>
        <v>0</v>
      </c>
    </row>
    <row r="24" spans="1:8">
      <c r="A24" s="43" t="s">
        <v>37</v>
      </c>
      <c r="B24" s="43"/>
      <c r="C24" s="25">
        <f>SUMIFS($D$33:D906,$F$33:F906,A24)</f>
        <v>0</v>
      </c>
      <c r="D24" s="26">
        <f t="shared" si="0"/>
        <v>0</v>
      </c>
    </row>
    <row r="25" spans="1:8">
      <c r="A25" s="43" t="s">
        <v>8</v>
      </c>
      <c r="B25" s="43"/>
      <c r="C25" s="25">
        <f>SUMIFS($D$33:D907,$F$33:F907,A25)</f>
        <v>0</v>
      </c>
      <c r="D25" s="26">
        <f t="shared" si="0"/>
        <v>0</v>
      </c>
    </row>
    <row r="26" spans="1:8">
      <c r="A26" s="54" t="s">
        <v>5</v>
      </c>
      <c r="B26" s="55"/>
      <c r="C26" s="25">
        <f>SUMIFS($D$33:D908,$F$33:F908,A26)</f>
        <v>0</v>
      </c>
      <c r="D26" s="26">
        <f t="shared" si="0"/>
        <v>0</v>
      </c>
    </row>
    <row r="27" spans="1:8">
      <c r="A27" s="53" t="s">
        <v>13</v>
      </c>
      <c r="B27" s="53"/>
      <c r="C27" s="27">
        <f>SUM(C15:C26)</f>
        <v>1016683</v>
      </c>
      <c r="D27" s="28">
        <f t="shared" si="0"/>
        <v>1</v>
      </c>
    </row>
    <row r="28" spans="1:8">
      <c r="C28" s="12"/>
      <c r="D28" s="1"/>
    </row>
    <row r="29" spans="1:8">
      <c r="C29" s="12"/>
      <c r="D29" s="1"/>
    </row>
    <row r="30" spans="1:8">
      <c r="A30" s="3" t="s">
        <v>26</v>
      </c>
      <c r="C30" s="1"/>
      <c r="D30" s="1"/>
      <c r="H30" s="3"/>
    </row>
    <row r="31" spans="1:8" ht="17.25" thickBot="1">
      <c r="A31" s="19" t="s">
        <v>31</v>
      </c>
      <c r="B31" s="19" t="s">
        <v>30</v>
      </c>
      <c r="C31" s="19" t="s">
        <v>32</v>
      </c>
      <c r="D31" s="19" t="s">
        <v>33</v>
      </c>
      <c r="E31" s="19" t="s">
        <v>4</v>
      </c>
      <c r="F31" s="10" t="s">
        <v>12</v>
      </c>
      <c r="H31" s="15"/>
    </row>
    <row r="32" spans="1:8" ht="17.25" thickTop="1">
      <c r="A32" s="48" t="s">
        <v>13</v>
      </c>
      <c r="B32" s="49"/>
      <c r="C32" s="50"/>
      <c r="D32" s="16">
        <f>SUM(D33:D940)</f>
        <v>1016683</v>
      </c>
      <c r="E32" s="17"/>
      <c r="F32" s="17"/>
    </row>
    <row r="33" spans="1:6">
      <c r="A33" s="37" t="s">
        <v>58</v>
      </c>
      <c r="B33" s="37" t="s">
        <v>60</v>
      </c>
      <c r="C33" s="37">
        <v>20230531</v>
      </c>
      <c r="D33" s="38">
        <v>185900</v>
      </c>
      <c r="E33" s="39" t="s">
        <v>61</v>
      </c>
      <c r="F33" s="41" t="s">
        <v>34</v>
      </c>
    </row>
    <row r="34" spans="1:6">
      <c r="A34" s="37" t="s">
        <v>58</v>
      </c>
      <c r="B34" s="37" t="s">
        <v>60</v>
      </c>
      <c r="C34" s="37">
        <v>20230630</v>
      </c>
      <c r="D34" s="38">
        <v>8250</v>
      </c>
      <c r="E34" s="39" t="s">
        <v>62</v>
      </c>
      <c r="F34" s="41" t="s">
        <v>34</v>
      </c>
    </row>
    <row r="35" spans="1:6">
      <c r="A35" s="37" t="s">
        <v>58</v>
      </c>
      <c r="B35" s="37" t="s">
        <v>60</v>
      </c>
      <c r="C35" s="37">
        <v>20230927</v>
      </c>
      <c r="D35" s="38">
        <v>7029</v>
      </c>
      <c r="E35" s="39" t="s">
        <v>63</v>
      </c>
      <c r="F35" s="41" t="s">
        <v>34</v>
      </c>
    </row>
    <row r="36" spans="1:6">
      <c r="A36" s="37" t="s">
        <v>58</v>
      </c>
      <c r="B36" s="37" t="s">
        <v>60</v>
      </c>
      <c r="C36" s="37">
        <v>20231031</v>
      </c>
      <c r="D36" s="38">
        <v>26796</v>
      </c>
      <c r="E36" s="39" t="s">
        <v>64</v>
      </c>
      <c r="F36" s="41" t="s">
        <v>34</v>
      </c>
    </row>
    <row r="37" spans="1:6">
      <c r="A37" s="37" t="s">
        <v>58</v>
      </c>
      <c r="B37" s="37" t="s">
        <v>60</v>
      </c>
      <c r="C37" s="37">
        <v>20231130</v>
      </c>
      <c r="D37" s="38">
        <v>51040</v>
      </c>
      <c r="E37" s="39" t="s">
        <v>65</v>
      </c>
      <c r="F37" s="41" t="s">
        <v>34</v>
      </c>
    </row>
    <row r="38" spans="1:6">
      <c r="A38" s="37" t="s">
        <v>58</v>
      </c>
      <c r="B38" s="37" t="s">
        <v>60</v>
      </c>
      <c r="C38" s="37">
        <v>20231231</v>
      </c>
      <c r="D38" s="38">
        <v>187528</v>
      </c>
      <c r="E38" s="39" t="s">
        <v>66</v>
      </c>
      <c r="F38" s="41" t="s">
        <v>34</v>
      </c>
    </row>
    <row r="39" spans="1:6">
      <c r="A39" s="37" t="s">
        <v>59</v>
      </c>
      <c r="B39" s="37" t="s">
        <v>60</v>
      </c>
      <c r="C39" s="37">
        <v>20231120</v>
      </c>
      <c r="D39" s="38">
        <v>39000</v>
      </c>
      <c r="E39" s="39" t="s">
        <v>67</v>
      </c>
      <c r="F39" s="41" t="s">
        <v>6</v>
      </c>
    </row>
    <row r="40" spans="1:6">
      <c r="A40" s="37" t="s">
        <v>59</v>
      </c>
      <c r="B40" s="37" t="s">
        <v>60</v>
      </c>
      <c r="C40" s="37">
        <v>20231120</v>
      </c>
      <c r="D40" s="38">
        <v>33700</v>
      </c>
      <c r="E40" s="39" t="s">
        <v>68</v>
      </c>
      <c r="F40" s="41" t="s">
        <v>6</v>
      </c>
    </row>
    <row r="41" spans="1:6">
      <c r="A41" s="37" t="s">
        <v>59</v>
      </c>
      <c r="B41" s="37" t="s">
        <v>60</v>
      </c>
      <c r="C41" s="37">
        <v>20231027</v>
      </c>
      <c r="D41" s="38">
        <v>31050</v>
      </c>
      <c r="E41" s="39" t="s">
        <v>69</v>
      </c>
      <c r="F41" s="41" t="s">
        <v>6</v>
      </c>
    </row>
    <row r="42" spans="1:6">
      <c r="A42" s="37" t="s">
        <v>59</v>
      </c>
      <c r="B42" s="37" t="s">
        <v>60</v>
      </c>
      <c r="C42" s="37">
        <v>20231027</v>
      </c>
      <c r="D42" s="38">
        <v>39200</v>
      </c>
      <c r="E42" s="39" t="s">
        <v>69</v>
      </c>
      <c r="F42" s="41" t="s">
        <v>6</v>
      </c>
    </row>
    <row r="43" spans="1:6">
      <c r="A43" s="37" t="s">
        <v>59</v>
      </c>
      <c r="B43" s="37" t="s">
        <v>60</v>
      </c>
      <c r="C43" s="37">
        <v>20231030</v>
      </c>
      <c r="D43" s="38">
        <v>36000</v>
      </c>
      <c r="E43" s="39" t="s">
        <v>70</v>
      </c>
      <c r="F43" s="41" t="s">
        <v>6</v>
      </c>
    </row>
    <row r="44" spans="1:6">
      <c r="A44" s="37" t="s">
        <v>59</v>
      </c>
      <c r="B44" s="37" t="s">
        <v>60</v>
      </c>
      <c r="C44" s="37">
        <v>20231030</v>
      </c>
      <c r="D44" s="38">
        <v>21300</v>
      </c>
      <c r="E44" s="39" t="s">
        <v>70</v>
      </c>
      <c r="F44" s="41" t="s">
        <v>6</v>
      </c>
    </row>
    <row r="45" spans="1:6">
      <c r="A45" s="37" t="s">
        <v>59</v>
      </c>
      <c r="B45" s="37" t="s">
        <v>60</v>
      </c>
      <c r="C45" s="37">
        <v>20230915</v>
      </c>
      <c r="D45" s="38">
        <v>133500</v>
      </c>
      <c r="E45" s="39" t="s">
        <v>71</v>
      </c>
      <c r="F45" s="41" t="s">
        <v>34</v>
      </c>
    </row>
    <row r="46" spans="1:6">
      <c r="A46" s="37" t="s">
        <v>59</v>
      </c>
      <c r="B46" s="37" t="s">
        <v>60</v>
      </c>
      <c r="C46" s="37">
        <v>20230905</v>
      </c>
      <c r="D46" s="38">
        <v>24190</v>
      </c>
      <c r="E46" s="39" t="s">
        <v>72</v>
      </c>
      <c r="F46" s="41" t="s">
        <v>6</v>
      </c>
    </row>
    <row r="47" spans="1:6">
      <c r="A47" s="37" t="s">
        <v>59</v>
      </c>
      <c r="B47" s="37" t="s">
        <v>60</v>
      </c>
      <c r="C47" s="37">
        <v>20230522</v>
      </c>
      <c r="D47" s="38">
        <v>22300</v>
      </c>
      <c r="E47" s="39" t="s">
        <v>73</v>
      </c>
      <c r="F47" s="41" t="s">
        <v>6</v>
      </c>
    </row>
    <row r="48" spans="1:6">
      <c r="A48" s="37" t="s">
        <v>59</v>
      </c>
      <c r="B48" s="37" t="s">
        <v>60</v>
      </c>
      <c r="C48" s="37">
        <v>20230522</v>
      </c>
      <c r="D48" s="38">
        <v>14600</v>
      </c>
      <c r="E48" s="39" t="s">
        <v>74</v>
      </c>
      <c r="F48" s="41" t="s">
        <v>6</v>
      </c>
    </row>
    <row r="49" spans="1:6">
      <c r="A49" s="37" t="s">
        <v>59</v>
      </c>
      <c r="B49" s="37" t="s">
        <v>60</v>
      </c>
      <c r="C49" s="37">
        <v>20230522</v>
      </c>
      <c r="D49" s="38">
        <v>14700</v>
      </c>
      <c r="E49" s="39" t="s">
        <v>74</v>
      </c>
      <c r="F49" s="41" t="s">
        <v>6</v>
      </c>
    </row>
    <row r="50" spans="1:6">
      <c r="A50" s="37" t="s">
        <v>59</v>
      </c>
      <c r="B50" s="37" t="s">
        <v>60</v>
      </c>
      <c r="C50" s="37">
        <v>20230508</v>
      </c>
      <c r="D50" s="38">
        <v>13000</v>
      </c>
      <c r="E50" s="39" t="s">
        <v>75</v>
      </c>
      <c r="F50" s="41" t="s">
        <v>6</v>
      </c>
    </row>
    <row r="51" spans="1:6">
      <c r="A51" s="37" t="s">
        <v>59</v>
      </c>
      <c r="B51" s="37" t="s">
        <v>60</v>
      </c>
      <c r="C51" s="37">
        <v>20230508</v>
      </c>
      <c r="D51" s="38">
        <v>14900</v>
      </c>
      <c r="E51" s="39" t="s">
        <v>75</v>
      </c>
      <c r="F51" s="41" t="s">
        <v>6</v>
      </c>
    </row>
    <row r="52" spans="1:6">
      <c r="A52" s="37" t="s">
        <v>59</v>
      </c>
      <c r="B52" s="37" t="s">
        <v>60</v>
      </c>
      <c r="C52" s="37">
        <v>20230508</v>
      </c>
      <c r="D52" s="38">
        <v>15400</v>
      </c>
      <c r="E52" s="39" t="s">
        <v>75</v>
      </c>
      <c r="F52" s="41" t="s">
        <v>6</v>
      </c>
    </row>
    <row r="53" spans="1:6">
      <c r="A53" s="37" t="s">
        <v>59</v>
      </c>
      <c r="B53" s="37" t="s">
        <v>60</v>
      </c>
      <c r="C53" s="37">
        <v>20230517</v>
      </c>
      <c r="D53" s="38">
        <v>4200</v>
      </c>
      <c r="E53" s="39" t="s">
        <v>76</v>
      </c>
      <c r="F53" s="41" t="s">
        <v>6</v>
      </c>
    </row>
    <row r="54" spans="1:6">
      <c r="A54" s="37" t="s">
        <v>59</v>
      </c>
      <c r="B54" s="37" t="s">
        <v>60</v>
      </c>
      <c r="C54" s="37">
        <v>20230517</v>
      </c>
      <c r="D54" s="38">
        <v>13100</v>
      </c>
      <c r="E54" s="39" t="s">
        <v>77</v>
      </c>
      <c r="F54" s="41" t="s">
        <v>6</v>
      </c>
    </row>
    <row r="55" spans="1:6">
      <c r="A55" s="37" t="s">
        <v>59</v>
      </c>
      <c r="B55" s="37" t="s">
        <v>60</v>
      </c>
      <c r="C55" s="37">
        <v>20230503</v>
      </c>
      <c r="D55" s="38">
        <v>18600</v>
      </c>
      <c r="E55" s="39" t="s">
        <v>78</v>
      </c>
      <c r="F55" s="41" t="s">
        <v>6</v>
      </c>
    </row>
    <row r="56" spans="1:6">
      <c r="A56" s="37" t="s">
        <v>59</v>
      </c>
      <c r="B56" s="37" t="s">
        <v>60</v>
      </c>
      <c r="C56" s="37">
        <v>20230503</v>
      </c>
      <c r="D56" s="38">
        <v>28600</v>
      </c>
      <c r="E56" s="39" t="s">
        <v>79</v>
      </c>
      <c r="F56" s="41" t="s">
        <v>6</v>
      </c>
    </row>
    <row r="57" spans="1:6">
      <c r="A57" s="37" t="s">
        <v>59</v>
      </c>
      <c r="B57" s="37" t="s">
        <v>60</v>
      </c>
      <c r="C57" s="37">
        <v>20230503</v>
      </c>
      <c r="D57" s="38">
        <v>32800</v>
      </c>
      <c r="E57" s="36" t="s">
        <v>79</v>
      </c>
      <c r="F57" s="40" t="s">
        <v>6</v>
      </c>
    </row>
    <row r="58" spans="1:6">
      <c r="A58" s="15"/>
    </row>
    <row r="60" spans="1:6">
      <c r="A60" s="3"/>
    </row>
  </sheetData>
  <mergeCells count="17">
    <mergeCell ref="A32:C32"/>
    <mergeCell ref="B3:C3"/>
    <mergeCell ref="A27:B27"/>
    <mergeCell ref="A26:B26"/>
    <mergeCell ref="A25:B25"/>
    <mergeCell ref="A22:B22"/>
    <mergeCell ref="A21:B21"/>
    <mergeCell ref="A23:B23"/>
    <mergeCell ref="A24:B24"/>
    <mergeCell ref="A20:B20"/>
    <mergeCell ref="A19:B19"/>
    <mergeCell ref="A1:E1"/>
    <mergeCell ref="A18:B18"/>
    <mergeCell ref="A17:B17"/>
    <mergeCell ref="A16:B16"/>
    <mergeCell ref="A15:B15"/>
    <mergeCell ref="A14:B14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6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'집행내역 세부항목 구분'!$B$4:$B$15</xm:f>
          </x14:formula1>
          <xm:sqref>F33:F194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56" t="s">
        <v>10</v>
      </c>
      <c r="B1" s="56"/>
    </row>
    <row r="3" spans="1:3" ht="16.5">
      <c r="A3" s="21" t="s">
        <v>11</v>
      </c>
      <c r="B3" s="22" t="s">
        <v>9</v>
      </c>
      <c r="C3" s="22" t="s">
        <v>25</v>
      </c>
    </row>
    <row r="4" spans="1:3" ht="33" customHeight="1">
      <c r="A4" s="5">
        <v>1</v>
      </c>
      <c r="B4" s="7" t="s">
        <v>20</v>
      </c>
      <c r="C4" s="18" t="s">
        <v>55</v>
      </c>
    </row>
    <row r="5" spans="1:3" ht="33" customHeight="1">
      <c r="A5" s="5">
        <v>2</v>
      </c>
      <c r="B5" s="7" t="s">
        <v>35</v>
      </c>
      <c r="C5" s="14" t="s">
        <v>54</v>
      </c>
    </row>
    <row r="6" spans="1:3" ht="33" customHeight="1">
      <c r="A6" s="5">
        <v>3</v>
      </c>
      <c r="B6" s="7" t="s">
        <v>23</v>
      </c>
      <c r="C6" s="14" t="s">
        <v>36</v>
      </c>
    </row>
    <row r="7" spans="1:3" ht="20.100000000000001" customHeight="1">
      <c r="A7" s="5">
        <v>4</v>
      </c>
      <c r="B7" s="7" t="s">
        <v>7</v>
      </c>
      <c r="C7" s="14" t="s">
        <v>43</v>
      </c>
    </row>
    <row r="8" spans="1:3" ht="33" customHeight="1">
      <c r="A8" s="5">
        <v>5</v>
      </c>
      <c r="B8" s="7" t="s">
        <v>21</v>
      </c>
      <c r="C8" s="14" t="s">
        <v>52</v>
      </c>
    </row>
    <row r="9" spans="1:3" ht="33" customHeight="1">
      <c r="A9" s="5">
        <v>6</v>
      </c>
      <c r="B9" s="7" t="s">
        <v>45</v>
      </c>
      <c r="C9" s="14" t="s">
        <v>46</v>
      </c>
    </row>
    <row r="10" spans="1:3" ht="20.100000000000001" customHeight="1">
      <c r="A10" s="5">
        <v>7</v>
      </c>
      <c r="B10" s="7" t="s">
        <v>48</v>
      </c>
      <c r="C10" s="14" t="s">
        <v>49</v>
      </c>
    </row>
    <row r="11" spans="1:3" ht="20.100000000000001" customHeight="1">
      <c r="A11" s="5">
        <v>8</v>
      </c>
      <c r="B11" s="7" t="s">
        <v>51</v>
      </c>
      <c r="C11" s="14" t="s">
        <v>56</v>
      </c>
    </row>
    <row r="12" spans="1:3" ht="20.100000000000001" customHeight="1">
      <c r="A12" s="5">
        <v>9</v>
      </c>
      <c r="B12" s="7" t="s">
        <v>40</v>
      </c>
      <c r="C12" s="14" t="s">
        <v>41</v>
      </c>
    </row>
    <row r="13" spans="1:3" ht="20.100000000000001" customHeight="1">
      <c r="A13" s="5">
        <v>10</v>
      </c>
      <c r="B13" s="7" t="s">
        <v>38</v>
      </c>
      <c r="C13" s="13" t="s">
        <v>24</v>
      </c>
    </row>
    <row r="14" spans="1:3" ht="20.100000000000001" customHeight="1">
      <c r="A14" s="5">
        <v>11</v>
      </c>
      <c r="B14" s="7" t="s">
        <v>8</v>
      </c>
      <c r="C14" s="14" t="s">
        <v>42</v>
      </c>
    </row>
    <row r="15" spans="1:3" ht="20.100000000000001" customHeight="1">
      <c r="A15" s="5">
        <v>12</v>
      </c>
      <c r="B15" s="7" t="s">
        <v>5</v>
      </c>
      <c r="C15" s="14" t="s">
        <v>53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</cp:lastModifiedBy>
  <cp:lastPrinted>2024-04-09T02:30:01Z</cp:lastPrinted>
  <dcterms:created xsi:type="dcterms:W3CDTF">2020-01-28T18:46:27Z</dcterms:created>
  <dcterms:modified xsi:type="dcterms:W3CDTF">2024-04-22T06:02:59Z</dcterms:modified>
</cp:coreProperties>
</file>