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-pc\Desktop\행정파일\예산집행현황\2024 학생경비집행내역\"/>
    </mc:Choice>
  </mc:AlternateContent>
  <xr:revisionPtr revIDLastSave="0" documentId="13_ncr:1_{6D5FAF8E-875E-4B9C-A486-962777466B3F}" xr6:coauthVersionLast="36" xr6:coauthVersionMax="47" xr10:uidLastSave="{00000000-0000-0000-0000-000000000000}"/>
  <bookViews>
    <workbookView xWindow="0" yWindow="0" windowWidth="17010" windowHeight="1176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양식'!$A$7:$A$8</definedName>
    <definedName name="약정항목멱">'공개 양식'!$A$7:$A$8</definedName>
    <definedName name="약정항목명">'공개 양식'!$A$7:$A$8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 s="1"/>
  <c r="C8" i="1" l="1"/>
  <c r="D8" i="1" s="1"/>
  <c r="C18" i="1"/>
  <c r="C19" i="1"/>
  <c r="C20" i="1"/>
  <c r="C21" i="1"/>
  <c r="C22" i="1"/>
  <c r="C23" i="1"/>
  <c r="C24" i="1"/>
  <c r="C25" i="1"/>
  <c r="C15" i="1"/>
  <c r="C16" i="1"/>
  <c r="C17" i="1"/>
  <c r="C14" i="1"/>
  <c r="D33" i="1"/>
  <c r="C9" i="1" l="1"/>
  <c r="C26" i="1"/>
  <c r="D24" i="1" s="1"/>
  <c r="D21" i="1" l="1"/>
  <c r="D22" i="1"/>
  <c r="D23" i="1"/>
  <c r="B9" i="1"/>
  <c r="D16" i="1"/>
  <c r="D19" i="1" l="1"/>
  <c r="D15" i="1"/>
  <c r="D25" i="1"/>
  <c r="D9" i="1"/>
  <c r="D18" i="1"/>
  <c r="D17" i="1"/>
  <c r="D14" i="1"/>
  <c r="D26" i="1"/>
  <c r="D20" i="1"/>
</calcChain>
</file>

<file path=xl/sharedStrings.xml><?xml version="1.0" encoding="utf-8"?>
<sst xmlns="http://schemas.openxmlformats.org/spreadsheetml/2006/main" count="214" uniqueCount="92">
  <si>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</si>
  <si>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</si>
  <si>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</si>
  <si>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</si>
  <si>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</si>
  <si>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</si>
  <si>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</si>
  <si>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</si>
  <si>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</si>
  <si>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</si>
  <si>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</si>
  <si>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</si>
  <si>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</si>
  <si>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</si>
  <si>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</si>
  <si>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</si>
  <si>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</si>
  <si>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</si>
  <si>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</si>
  <si>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</si>
  <si>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</si>
  <si>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</si>
  <si>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</si>
  <si>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</si>
  <si>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</si>
  <si>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</si>
  <si>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</si>
  <si>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</si>
  <si>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</si>
  <si>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</si>
  <si>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</si>
  <si>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</si>
  <si>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</si>
  <si>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</si>
  <si>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</si>
  <si>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</si>
  <si>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</si>
  <si>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</si>
  <si>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</si>
  <si>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</si>
  <si>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</si>
  <si>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</si>
  <si>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</si>
  <si>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</si>
  <si>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</si>
  <si>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</si>
  <si>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</si>
  <si>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</si>
  <si>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</si>
  <si>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</si>
  <si>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</si>
  <si>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</si>
  <si>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</si>
  <si>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</si>
  <si>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</si>
  <si>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</si>
  <si>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</si>
  <si>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</si>
  <si>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2024학년도 학생경비 집행내역 보고</t>
    <phoneticPr fontId="1" type="noConversion"/>
  </si>
  <si>
    <t>실험실습비</t>
  </si>
  <si>
    <t>학생지원비</t>
  </si>
  <si>
    <t>학과(전공)운영</t>
  </si>
  <si>
    <t>[전통무용전공] 실험실습 물품 구입</t>
  </si>
  <si>
    <t>[전통무용전공] 2025 겨울방학 특강</t>
  </si>
  <si>
    <t>[전통무용전공] 2인용 사물함 키 구매</t>
  </si>
  <si>
    <t>[MRO]등록금 - 1월</t>
  </si>
  <si>
    <t>[MRO]등록금 - 11월</t>
  </si>
  <si>
    <t>[등록금]MRO 10월 지출결의</t>
  </si>
  <si>
    <t>2024-2 전통무용전공 교외실습수업 공연관람</t>
  </si>
  <si>
    <t>2024-2 전통무용전공 홈페이지 웹호스팅 연장(1년)</t>
  </si>
  <si>
    <t>[소모품]전통무용전공 댄스플로어 구매(설치포함)</t>
  </si>
  <si>
    <t>[등록금]MRO 7월 정산분 지출결의</t>
  </si>
  <si>
    <t>[등록금]MRO 5월 정산분 지출결의</t>
  </si>
  <si>
    <t>2024-1 전통무용전공 교외실습수업 공연관람</t>
  </si>
  <si>
    <t>2024-1 전통무용전공 홈페이지 연장 (1년)</t>
  </si>
  <si>
    <t>[수리지출] 전통무용전공(특)_반주장구 수리</t>
  </si>
  <si>
    <t>[등록금]MRO 3월 정산분 지출결의</t>
  </si>
  <si>
    <t>[전통무용전공] 강의 물품 구입</t>
  </si>
  <si>
    <t>[전통무용전공] 행사 기념품</t>
  </si>
  <si>
    <t>[전통무용전공] 학생지도 간담회</t>
  </si>
  <si>
    <t>2024-2 전통무용전공 학위논문 본심사 지출</t>
  </si>
  <si>
    <t>2024-2 전통무용전공 학위자격시험 본심사 지출</t>
  </si>
  <si>
    <t>2024-2 전통무용전공 학위논문 프로포잘 지출</t>
  </si>
  <si>
    <t>2024-2 전통무용전공 학위자격시험 프로포잘 지출</t>
  </si>
  <si>
    <t>2024-6월 사용분 학과 통신비 지출</t>
  </si>
  <si>
    <t>2024-5월 사용분 학과 통신비 지출</t>
  </si>
  <si>
    <t>2024-4월 사용분 학과 통신비 지출</t>
  </si>
  <si>
    <t>2024-1 전통무용전공 학위자격시험 본심사 지출</t>
  </si>
  <si>
    <t>2024-1 전통무용전공 교수간담회</t>
  </si>
  <si>
    <t>2024-1 전통무용전공 학위자격시험 프로포잘 지출</t>
  </si>
  <si>
    <t>2024-1 전통무용전공 전체 오리엔테이션 지출</t>
  </si>
  <si>
    <t>전통무용전공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</si>
</sst>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double">
        <color theme="1" tint="0.499984740745262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9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0" fillId="0" borderId="5" xfId="4" applyFont="1" applyBorder="1">
      <alignment vertical="center"/>
    </xf>
    <xf numFmtId="9" fontId="20" fillId="0" borderId="5" xfId="1" applyNumberFormat="1" applyFont="1" applyBorder="1">
      <alignment vertical="center"/>
    </xf>
    <xf numFmtId="41" fontId="20" fillId="0" borderId="1" xfId="4" applyFont="1" applyBorder="1">
      <alignment vertical="center"/>
    </xf>
    <xf numFmtId="9" fontId="20" fillId="0" borderId="1" xfId="1" applyNumberFormat="1" applyFont="1" applyBorder="1">
      <alignment vertical="center"/>
    </xf>
    <xf numFmtId="41" fontId="21" fillId="7" borderId="1" xfId="4" applyFont="1" applyFill="1" applyBorder="1">
      <alignment vertical="center"/>
    </xf>
    <xf numFmtId="9" fontId="20" fillId="7" borderId="1" xfId="1" applyNumberFormat="1" applyFont="1" applyFill="1" applyBorder="1">
      <alignment vertical="center"/>
    </xf>
    <xf numFmtId="41" fontId="12" fillId="0" borderId="5" xfId="4" applyFont="1" applyBorder="1" applyAlignment="1">
      <alignment horizontal="right" vertical="center"/>
    </xf>
    <xf numFmtId="9" fontId="12" fillId="0" borderId="5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72"/>
  <sheetViews>
    <sheetView tabSelected="1" zoomScale="70" zoomScaleNormal="70" workbookViewId="0">
      <selection sqref="A1:E1"/>
    </sheetView>
  </sheetViews>
  <sheetFormatPr defaultRowHeight="16.5" x14ac:dyDescent="0.3"/>
  <cols>
    <col min="1" max="1" width="14.75" customWidth="1"/>
    <col min="2" max="2" width="19.75" customWidth="1"/>
    <col min="3" max="4" width="21.375" customWidth="1"/>
    <col min="5" max="5" width="41.125" customWidth="1"/>
    <col min="6" max="6" width="20" style="4" customWidth="1"/>
    <col min="7" max="7" width="5" customWidth="1"/>
    <col min="8" max="8" width="16.125" customWidth="1"/>
    <col min="9" max="10" width="9" customWidth="1"/>
  </cols>
  <sheetData>
    <row r="1" spans="1:5" ht="31.5" x14ac:dyDescent="0.3">
      <c r="A1" s="54" t="s">
        <v>58</v>
      </c>
      <c r="B1" s="54"/>
      <c r="C1" s="54"/>
      <c r="D1" s="54"/>
      <c r="E1" s="54"/>
    </row>
    <row r="2" spans="1:5" x14ac:dyDescent="0.3">
      <c r="A2" s="3"/>
    </row>
    <row r="3" spans="1:5" ht="19.5" x14ac:dyDescent="0.3">
      <c r="A3" s="10" t="s">
        <v>18</v>
      </c>
      <c r="B3" s="9" t="s">
        <v>91</v>
      </c>
    </row>
    <row r="4" spans="1:5" x14ac:dyDescent="0.3">
      <c r="A4" s="8"/>
    </row>
    <row r="5" spans="1:5" ht="19.5" customHeight="1" x14ac:dyDescent="0.3">
      <c r="A5" s="3" t="s">
        <v>28</v>
      </c>
      <c r="B5" s="1"/>
      <c r="C5" s="1"/>
      <c r="D5" s="1"/>
    </row>
    <row r="6" spans="1:5" ht="17.25" thickBot="1" x14ac:dyDescent="0.35">
      <c r="A6" s="66" t="s">
        <v>0</v>
      </c>
      <c r="B6" s="11" t="s">
        <v>1</v>
      </c>
      <c r="C6" s="21" t="s">
        <v>15</v>
      </c>
      <c r="D6" s="21" t="s">
        <v>2</v>
      </c>
    </row>
    <row r="7" spans="1:5" ht="17.25" thickTop="1" x14ac:dyDescent="0.3">
      <c r="A7" s="12" t="s">
        <v>3</v>
      </c>
      <c r="B7" s="32">
        <v>49087000</v>
      </c>
      <c r="C7" s="32">
        <f>SUMIFS($D$34:D911,$A$34:A911,A7)</f>
        <v>49086275</v>
      </c>
      <c r="D7" s="33">
        <f>C7/B7</f>
        <v>0.99998523030537612</v>
      </c>
    </row>
    <row r="8" spans="1:5" x14ac:dyDescent="0.3">
      <c r="A8" s="2" t="s">
        <v>4</v>
      </c>
      <c r="B8" s="34">
        <v>1153000</v>
      </c>
      <c r="C8" s="34">
        <f>SUMIFS($D$34:D911,$A$34:A911,A8)</f>
        <v>1148165</v>
      </c>
      <c r="D8" s="35">
        <f>C8/B8</f>
        <v>0.9958065915004336</v>
      </c>
    </row>
    <row r="9" spans="1:5" x14ac:dyDescent="0.3">
      <c r="A9" s="22" t="s">
        <v>17</v>
      </c>
      <c r="B9" s="36">
        <f>SUM(B7:B8)</f>
        <v>50240000</v>
      </c>
      <c r="C9" s="17">
        <f>SUM(C7:C8)</f>
        <v>50234440</v>
      </c>
      <c r="D9" s="37">
        <f>C9/B9</f>
        <v>0.99988933121019108</v>
      </c>
    </row>
    <row r="12" spans="1:5" x14ac:dyDescent="0.3">
      <c r="A12" s="3" t="s">
        <v>27</v>
      </c>
    </row>
    <row r="13" spans="1:5" ht="17.25" thickBot="1" x14ac:dyDescent="0.35">
      <c r="A13" s="57" t="s">
        <v>10</v>
      </c>
      <c r="B13" s="58"/>
      <c r="C13" s="21" t="s">
        <v>15</v>
      </c>
      <c r="D13" s="21" t="s">
        <v>16</v>
      </c>
    </row>
    <row r="14" spans="1:5" ht="17.25" thickTop="1" x14ac:dyDescent="0.3">
      <c r="A14" s="55" t="s">
        <v>19</v>
      </c>
      <c r="B14" s="56"/>
      <c r="C14" s="26">
        <f>SUMIFS($D$34:D911,$F$34:F911,A14)</f>
        <v>600000</v>
      </c>
      <c r="D14" s="27">
        <f t="shared" ref="D14:D26" si="0">C14/$C$26</f>
        <v>1.1943996986927694E-2</v>
      </c>
    </row>
    <row r="15" spans="1:5" x14ac:dyDescent="0.3">
      <c r="A15" s="53" t="s">
        <v>35</v>
      </c>
      <c r="B15" s="53"/>
      <c r="C15" s="28">
        <f>SUMIFS($D$34:D912,$F$34:F912,A15)</f>
        <v>47925075</v>
      </c>
      <c r="D15" s="29">
        <f t="shared" si="0"/>
        <v>0.95402825233047284</v>
      </c>
    </row>
    <row r="16" spans="1:5" x14ac:dyDescent="0.3">
      <c r="A16" s="53" t="s">
        <v>22</v>
      </c>
      <c r="B16" s="53"/>
      <c r="C16" s="28">
        <f>SUMIFS($D$34:D913,$F$34:F913,A16)</f>
        <v>79200</v>
      </c>
      <c r="D16" s="29">
        <f t="shared" si="0"/>
        <v>1.5766076022744556E-3</v>
      </c>
    </row>
    <row r="17" spans="1:8" x14ac:dyDescent="0.3">
      <c r="A17" s="53" t="s">
        <v>8</v>
      </c>
      <c r="B17" s="53"/>
      <c r="C17" s="28">
        <f>SUMIFS($D$34:D914,$F$34:F914,A17)</f>
        <v>0</v>
      </c>
      <c r="D17" s="29">
        <f t="shared" si="0"/>
        <v>0</v>
      </c>
    </row>
    <row r="18" spans="1:8" x14ac:dyDescent="0.3">
      <c r="A18" s="53" t="s">
        <v>7</v>
      </c>
      <c r="B18" s="53"/>
      <c r="C18" s="28">
        <f>SUMIFS($D$34:D915,$F$34:F915,A18)</f>
        <v>516300</v>
      </c>
      <c r="D18" s="29">
        <f t="shared" si="0"/>
        <v>1.027780940725128E-2</v>
      </c>
    </row>
    <row r="19" spans="1:8" x14ac:dyDescent="0.3">
      <c r="A19" s="53" t="s">
        <v>45</v>
      </c>
      <c r="B19" s="53"/>
      <c r="C19" s="28">
        <f>SUMIFS($D$34:D916,$F$34:F916,A19)</f>
        <v>240300</v>
      </c>
      <c r="D19" s="29">
        <f t="shared" si="0"/>
        <v>4.7835707932645409E-3</v>
      </c>
    </row>
    <row r="20" spans="1:8" x14ac:dyDescent="0.3">
      <c r="A20" s="53" t="s">
        <v>48</v>
      </c>
      <c r="B20" s="53"/>
      <c r="C20" s="28">
        <f>SUMIFS($D$34:D917,$F$34:F917,A20)</f>
        <v>0</v>
      </c>
      <c r="D20" s="29">
        <f t="shared" si="0"/>
        <v>0</v>
      </c>
    </row>
    <row r="21" spans="1:8" x14ac:dyDescent="0.3">
      <c r="A21" s="53" t="s">
        <v>51</v>
      </c>
      <c r="B21" s="53"/>
      <c r="C21" s="28">
        <f>SUMIFS($D$34:D918,$F$34:F918,A21)</f>
        <v>630000</v>
      </c>
      <c r="D21" s="29">
        <f t="shared" si="0"/>
        <v>1.2541196836274079E-2</v>
      </c>
    </row>
    <row r="22" spans="1:8" x14ac:dyDescent="0.3">
      <c r="A22" s="53" t="s">
        <v>40</v>
      </c>
      <c r="B22" s="53"/>
      <c r="C22" s="28">
        <f>SUMIFS($D$34:D919,$F$34:F919,A22)</f>
        <v>0</v>
      </c>
      <c r="D22" s="29">
        <f t="shared" si="0"/>
        <v>0</v>
      </c>
    </row>
    <row r="23" spans="1:8" x14ac:dyDescent="0.3">
      <c r="A23" s="53" t="s">
        <v>38</v>
      </c>
      <c r="B23" s="53"/>
      <c r="C23" s="28">
        <f>SUMIFS($D$34:D920,$F$34:F920,A23)</f>
        <v>242000</v>
      </c>
      <c r="D23" s="29">
        <f t="shared" si="0"/>
        <v>4.8174121180608364E-3</v>
      </c>
    </row>
    <row r="24" spans="1:8" x14ac:dyDescent="0.3">
      <c r="A24" s="53" t="s">
        <v>9</v>
      </c>
      <c r="B24" s="53"/>
      <c r="C24" s="28">
        <f>SUMIFS($D$34:D921,$F$34:F921,A24)</f>
        <v>1565</v>
      </c>
      <c r="D24" s="29">
        <f t="shared" si="0"/>
        <v>3.1153925474236402E-5</v>
      </c>
    </row>
    <row r="25" spans="1:8" x14ac:dyDescent="0.3">
      <c r="A25" s="63" t="s">
        <v>6</v>
      </c>
      <c r="B25" s="64"/>
      <c r="C25" s="28">
        <f>SUMIFS($D$34:D922,$F$34:F922,A25)</f>
        <v>0</v>
      </c>
      <c r="D25" s="29">
        <f t="shared" si="0"/>
        <v>0</v>
      </c>
    </row>
    <row r="26" spans="1:8" x14ac:dyDescent="0.3">
      <c r="A26" s="62" t="s">
        <v>14</v>
      </c>
      <c r="B26" s="62"/>
      <c r="C26" s="30">
        <f>SUM(C14:C25)</f>
        <v>50234440</v>
      </c>
      <c r="D26" s="31">
        <f t="shared" si="0"/>
        <v>1</v>
      </c>
    </row>
    <row r="27" spans="1:8" x14ac:dyDescent="0.3">
      <c r="C27" s="13"/>
      <c r="D27" s="1"/>
    </row>
    <row r="28" spans="1:8" x14ac:dyDescent="0.3">
      <c r="C28" s="13"/>
      <c r="D28" s="1"/>
    </row>
    <row r="29" spans="1:8" x14ac:dyDescent="0.3">
      <c r="A29" s="3" t="s">
        <v>26</v>
      </c>
      <c r="C29" s="1"/>
      <c r="D29" s="1"/>
      <c r="H29" s="3"/>
    </row>
    <row r="30" spans="1:8" x14ac:dyDescent="0.3">
      <c r="A30" s="23" t="s">
        <v>33</v>
      </c>
      <c r="C30" s="1"/>
      <c r="D30" s="1"/>
      <c r="H30" s="8"/>
    </row>
    <row r="31" spans="1:8" x14ac:dyDescent="0.3">
      <c r="A31" s="23" t="s">
        <v>34</v>
      </c>
      <c r="C31" s="1"/>
      <c r="D31" s="1"/>
      <c r="H31" s="8"/>
    </row>
    <row r="32" spans="1:8" ht="17.25" thickBot="1" x14ac:dyDescent="0.35">
      <c r="A32" s="67" t="s">
        <v>30</v>
      </c>
      <c r="B32" s="67" t="s">
        <v>29</v>
      </c>
      <c r="C32" s="67" t="s">
        <v>31</v>
      </c>
      <c r="D32" s="67" t="s">
        <v>32</v>
      </c>
      <c r="E32" s="67" t="s">
        <v>5</v>
      </c>
      <c r="F32" s="68" t="s">
        <v>13</v>
      </c>
      <c r="H32" s="16"/>
    </row>
    <row r="33" spans="1:6" ht="17.25" thickTop="1" x14ac:dyDescent="0.3">
      <c r="A33" s="59" t="s">
        <v>14</v>
      </c>
      <c r="B33" s="60"/>
      <c r="C33" s="61"/>
      <c r="D33" s="17">
        <f>SUM(D34:D954)</f>
        <v>50234440</v>
      </c>
      <c r="E33" s="18"/>
      <c r="F33" s="50"/>
    </row>
    <row r="34" spans="1:6" x14ac:dyDescent="0.3">
      <c r="A34" s="41" t="s">
        <v>59</v>
      </c>
      <c r="B34" s="42" t="s">
        <v>61</v>
      </c>
      <c r="C34" s="42">
        <v>20250211</v>
      </c>
      <c r="D34" s="43">
        <v>127600</v>
      </c>
      <c r="E34" s="39" t="s">
        <v>62</v>
      </c>
      <c r="F34" s="51" t="s">
        <v>35</v>
      </c>
    </row>
    <row r="35" spans="1:6" x14ac:dyDescent="0.3">
      <c r="A35" s="44" t="s">
        <v>59</v>
      </c>
      <c r="B35" s="45" t="s">
        <v>61</v>
      </c>
      <c r="C35" s="45">
        <v>20250207</v>
      </c>
      <c r="D35" s="46">
        <v>600000</v>
      </c>
      <c r="E35" s="38" t="s">
        <v>63</v>
      </c>
      <c r="F35" s="19" t="s">
        <v>19</v>
      </c>
    </row>
    <row r="36" spans="1:6" x14ac:dyDescent="0.3">
      <c r="A36" s="44" t="s">
        <v>59</v>
      </c>
      <c r="B36" s="45" t="s">
        <v>61</v>
      </c>
      <c r="C36" s="45">
        <v>20250210</v>
      </c>
      <c r="D36" s="46">
        <v>79200</v>
      </c>
      <c r="E36" s="38" t="s">
        <v>64</v>
      </c>
      <c r="F36" s="19" t="s">
        <v>22</v>
      </c>
    </row>
    <row r="37" spans="1:6" x14ac:dyDescent="0.3">
      <c r="A37" s="44" t="s">
        <v>59</v>
      </c>
      <c r="B37" s="45" t="s">
        <v>61</v>
      </c>
      <c r="C37" s="45">
        <v>20250131</v>
      </c>
      <c r="D37" s="46">
        <v>1123980</v>
      </c>
      <c r="E37" s="38" t="s">
        <v>65</v>
      </c>
      <c r="F37" s="19" t="s">
        <v>35</v>
      </c>
    </row>
    <row r="38" spans="1:6" x14ac:dyDescent="0.3">
      <c r="A38" s="44" t="s">
        <v>59</v>
      </c>
      <c r="B38" s="45" t="s">
        <v>61</v>
      </c>
      <c r="C38" s="45">
        <v>20241127</v>
      </c>
      <c r="D38" s="46">
        <v>64845</v>
      </c>
      <c r="E38" s="38" t="s">
        <v>66</v>
      </c>
      <c r="F38" s="19" t="s">
        <v>35</v>
      </c>
    </row>
    <row r="39" spans="1:6" x14ac:dyDescent="0.3">
      <c r="A39" s="44" t="s">
        <v>59</v>
      </c>
      <c r="B39" s="45" t="s">
        <v>61</v>
      </c>
      <c r="C39" s="45">
        <v>20241031</v>
      </c>
      <c r="D39" s="46">
        <v>12650</v>
      </c>
      <c r="E39" s="38" t="s">
        <v>67</v>
      </c>
      <c r="F39" s="19" t="s">
        <v>35</v>
      </c>
    </row>
    <row r="40" spans="1:6" x14ac:dyDescent="0.3">
      <c r="A40" s="44" t="s">
        <v>59</v>
      </c>
      <c r="B40" s="45" t="s">
        <v>61</v>
      </c>
      <c r="C40" s="45">
        <v>20241016</v>
      </c>
      <c r="D40" s="46">
        <v>100000</v>
      </c>
      <c r="E40" s="38" t="s">
        <v>68</v>
      </c>
      <c r="F40" s="19" t="s">
        <v>7</v>
      </c>
    </row>
    <row r="41" spans="1:6" x14ac:dyDescent="0.3">
      <c r="A41" s="44" t="s">
        <v>59</v>
      </c>
      <c r="B41" s="45" t="s">
        <v>61</v>
      </c>
      <c r="C41" s="45">
        <v>20240920</v>
      </c>
      <c r="D41" s="46">
        <v>77000</v>
      </c>
      <c r="E41" s="38" t="s">
        <v>69</v>
      </c>
      <c r="F41" s="19" t="s">
        <v>38</v>
      </c>
    </row>
    <row r="42" spans="1:6" x14ac:dyDescent="0.3">
      <c r="A42" s="44" t="s">
        <v>59</v>
      </c>
      <c r="B42" s="45" t="s">
        <v>61</v>
      </c>
      <c r="C42" s="45">
        <v>20240902</v>
      </c>
      <c r="D42" s="46">
        <v>45650000</v>
      </c>
      <c r="E42" s="38" t="s">
        <v>70</v>
      </c>
      <c r="F42" s="19" t="s">
        <v>35</v>
      </c>
    </row>
    <row r="43" spans="1:6" x14ac:dyDescent="0.3">
      <c r="A43" s="44" t="s">
        <v>59</v>
      </c>
      <c r="B43" s="45" t="s">
        <v>61</v>
      </c>
      <c r="C43" s="45">
        <v>20240731</v>
      </c>
      <c r="D43" s="46">
        <v>102520</v>
      </c>
      <c r="E43" s="38" t="s">
        <v>71</v>
      </c>
      <c r="F43" s="19" t="s">
        <v>35</v>
      </c>
    </row>
    <row r="44" spans="1:6" x14ac:dyDescent="0.3">
      <c r="A44" s="44" t="s">
        <v>59</v>
      </c>
      <c r="B44" s="45" t="s">
        <v>61</v>
      </c>
      <c r="C44" s="45">
        <v>20240531</v>
      </c>
      <c r="D44" s="46">
        <v>551749</v>
      </c>
      <c r="E44" s="38" t="s">
        <v>72</v>
      </c>
      <c r="F44" s="19" t="s">
        <v>35</v>
      </c>
    </row>
    <row r="45" spans="1:6" x14ac:dyDescent="0.3">
      <c r="A45" s="44" t="s">
        <v>59</v>
      </c>
      <c r="B45" s="45" t="s">
        <v>61</v>
      </c>
      <c r="C45" s="45">
        <v>20240426</v>
      </c>
      <c r="D45" s="46">
        <v>140000</v>
      </c>
      <c r="E45" s="38" t="s">
        <v>73</v>
      </c>
      <c r="F45" s="19" t="s">
        <v>7</v>
      </c>
    </row>
    <row r="46" spans="1:6" x14ac:dyDescent="0.3">
      <c r="A46" s="44" t="s">
        <v>59</v>
      </c>
      <c r="B46" s="45" t="s">
        <v>61</v>
      </c>
      <c r="C46" s="45">
        <v>20240402</v>
      </c>
      <c r="D46" s="46">
        <v>165000</v>
      </c>
      <c r="E46" s="38" t="s">
        <v>74</v>
      </c>
      <c r="F46" s="19" t="s">
        <v>38</v>
      </c>
    </row>
    <row r="47" spans="1:6" x14ac:dyDescent="0.3">
      <c r="A47" s="44" t="s">
        <v>59</v>
      </c>
      <c r="B47" s="45" t="s">
        <v>61</v>
      </c>
      <c r="C47" s="45">
        <v>20240327</v>
      </c>
      <c r="D47" s="46">
        <v>44000</v>
      </c>
      <c r="E47" s="38" t="s">
        <v>75</v>
      </c>
      <c r="F47" s="19" t="s">
        <v>35</v>
      </c>
    </row>
    <row r="48" spans="1:6" x14ac:dyDescent="0.3">
      <c r="A48" s="44" t="s">
        <v>59</v>
      </c>
      <c r="B48" s="45" t="s">
        <v>61</v>
      </c>
      <c r="C48" s="45">
        <v>20240331</v>
      </c>
      <c r="D48" s="46">
        <v>137731</v>
      </c>
      <c r="E48" s="38" t="s">
        <v>76</v>
      </c>
      <c r="F48" s="19" t="s">
        <v>35</v>
      </c>
    </row>
    <row r="49" spans="1:6" x14ac:dyDescent="0.3">
      <c r="A49" s="44" t="s">
        <v>59</v>
      </c>
      <c r="B49" s="45" t="s">
        <v>61</v>
      </c>
      <c r="C49" s="45">
        <v>20240319</v>
      </c>
      <c r="D49" s="46">
        <v>50000</v>
      </c>
      <c r="E49" s="38" t="s">
        <v>77</v>
      </c>
      <c r="F49" s="19" t="s">
        <v>35</v>
      </c>
    </row>
    <row r="50" spans="1:6" x14ac:dyDescent="0.3">
      <c r="A50" s="44" t="s">
        <v>59</v>
      </c>
      <c r="B50" s="45" t="s">
        <v>61</v>
      </c>
      <c r="C50" s="45">
        <v>20240319</v>
      </c>
      <c r="D50" s="46">
        <v>60000</v>
      </c>
      <c r="E50" s="38" t="s">
        <v>77</v>
      </c>
      <c r="F50" s="19" t="s">
        <v>35</v>
      </c>
    </row>
    <row r="51" spans="1:6" x14ac:dyDescent="0.3">
      <c r="A51" s="44" t="s">
        <v>60</v>
      </c>
      <c r="B51" s="45" t="s">
        <v>61</v>
      </c>
      <c r="C51" s="45">
        <v>20250203</v>
      </c>
      <c r="D51" s="46">
        <v>630000</v>
      </c>
      <c r="E51" s="38" t="s">
        <v>78</v>
      </c>
      <c r="F51" s="19" t="s">
        <v>51</v>
      </c>
    </row>
    <row r="52" spans="1:6" x14ac:dyDescent="0.3">
      <c r="A52" s="44" t="s">
        <v>60</v>
      </c>
      <c r="B52" s="45" t="s">
        <v>61</v>
      </c>
      <c r="C52" s="45">
        <v>20241205</v>
      </c>
      <c r="D52" s="46">
        <v>62100</v>
      </c>
      <c r="E52" s="38" t="s">
        <v>79</v>
      </c>
      <c r="F52" s="19" t="s">
        <v>45</v>
      </c>
    </row>
    <row r="53" spans="1:6" x14ac:dyDescent="0.3">
      <c r="A53" s="44" t="s">
        <v>60</v>
      </c>
      <c r="B53" s="45" t="s">
        <v>61</v>
      </c>
      <c r="C53" s="45">
        <v>20241118</v>
      </c>
      <c r="D53" s="46">
        <v>16200</v>
      </c>
      <c r="E53" s="38" t="s">
        <v>80</v>
      </c>
      <c r="F53" s="19" t="s">
        <v>7</v>
      </c>
    </row>
    <row r="54" spans="1:6" x14ac:dyDescent="0.3">
      <c r="A54" s="44" t="s">
        <v>60</v>
      </c>
      <c r="B54" s="45" t="s">
        <v>61</v>
      </c>
      <c r="C54" s="45">
        <v>20241118</v>
      </c>
      <c r="D54" s="46">
        <v>19000</v>
      </c>
      <c r="E54" s="38" t="s">
        <v>80</v>
      </c>
      <c r="F54" s="19" t="s">
        <v>7</v>
      </c>
    </row>
    <row r="55" spans="1:6" x14ac:dyDescent="0.3">
      <c r="A55" s="44" t="s">
        <v>60</v>
      </c>
      <c r="B55" s="45" t="s">
        <v>61</v>
      </c>
      <c r="C55" s="45">
        <v>20241108</v>
      </c>
      <c r="D55" s="46">
        <v>23100</v>
      </c>
      <c r="E55" s="38" t="s">
        <v>81</v>
      </c>
      <c r="F55" s="19" t="s">
        <v>7</v>
      </c>
    </row>
    <row r="56" spans="1:6" x14ac:dyDescent="0.3">
      <c r="A56" s="44" t="s">
        <v>60</v>
      </c>
      <c r="B56" s="45" t="s">
        <v>61</v>
      </c>
      <c r="C56" s="45">
        <v>20241108</v>
      </c>
      <c r="D56" s="46">
        <v>8900</v>
      </c>
      <c r="E56" s="38" t="s">
        <v>81</v>
      </c>
      <c r="F56" s="19" t="s">
        <v>7</v>
      </c>
    </row>
    <row r="57" spans="1:6" x14ac:dyDescent="0.3">
      <c r="A57" s="44" t="s">
        <v>60</v>
      </c>
      <c r="B57" s="45" t="s">
        <v>61</v>
      </c>
      <c r="C57" s="45">
        <v>20241104</v>
      </c>
      <c r="D57" s="46">
        <v>15400</v>
      </c>
      <c r="E57" s="38" t="s">
        <v>82</v>
      </c>
      <c r="F57" s="19" t="s">
        <v>7</v>
      </c>
    </row>
    <row r="58" spans="1:6" x14ac:dyDescent="0.3">
      <c r="A58" s="44" t="s">
        <v>60</v>
      </c>
      <c r="B58" s="45" t="s">
        <v>61</v>
      </c>
      <c r="C58" s="45">
        <v>20241101</v>
      </c>
      <c r="D58" s="46">
        <v>28300</v>
      </c>
      <c r="E58" s="38" t="s">
        <v>83</v>
      </c>
      <c r="F58" s="19" t="s">
        <v>7</v>
      </c>
    </row>
    <row r="59" spans="1:6" x14ac:dyDescent="0.3">
      <c r="A59" s="44" t="s">
        <v>60</v>
      </c>
      <c r="B59" s="45" t="s">
        <v>61</v>
      </c>
      <c r="C59" s="45">
        <v>20241001</v>
      </c>
      <c r="D59" s="46">
        <v>41300</v>
      </c>
      <c r="E59" s="38" t="s">
        <v>79</v>
      </c>
      <c r="F59" s="19" t="s">
        <v>45</v>
      </c>
    </row>
    <row r="60" spans="1:6" x14ac:dyDescent="0.3">
      <c r="A60" s="44" t="s">
        <v>60</v>
      </c>
      <c r="B60" s="45" t="s">
        <v>61</v>
      </c>
      <c r="C60" s="45">
        <v>20240806</v>
      </c>
      <c r="D60" s="45">
        <v>475</v>
      </c>
      <c r="E60" s="38" t="s">
        <v>84</v>
      </c>
      <c r="F60" s="19" t="s">
        <v>9</v>
      </c>
    </row>
    <row r="61" spans="1:6" x14ac:dyDescent="0.3">
      <c r="A61" s="44" t="s">
        <v>60</v>
      </c>
      <c r="B61" s="45" t="s">
        <v>61</v>
      </c>
      <c r="C61" s="45">
        <v>20240806</v>
      </c>
      <c r="D61" s="45">
        <v>666</v>
      </c>
      <c r="E61" s="38" t="s">
        <v>85</v>
      </c>
      <c r="F61" s="19" t="s">
        <v>9</v>
      </c>
    </row>
    <row r="62" spans="1:6" x14ac:dyDescent="0.3">
      <c r="A62" s="44" t="s">
        <v>60</v>
      </c>
      <c r="B62" s="45" t="s">
        <v>61</v>
      </c>
      <c r="C62" s="45">
        <v>20240726</v>
      </c>
      <c r="D62" s="45">
        <v>424</v>
      </c>
      <c r="E62" s="38" t="s">
        <v>86</v>
      </c>
      <c r="F62" s="19" t="s">
        <v>9</v>
      </c>
    </row>
    <row r="63" spans="1:6" x14ac:dyDescent="0.3">
      <c r="A63" s="44" t="s">
        <v>60</v>
      </c>
      <c r="B63" s="45" t="s">
        <v>61</v>
      </c>
      <c r="C63" s="45">
        <v>20240613</v>
      </c>
      <c r="D63" s="46">
        <v>39800</v>
      </c>
      <c r="E63" s="38" t="s">
        <v>79</v>
      </c>
      <c r="F63" s="19" t="s">
        <v>45</v>
      </c>
    </row>
    <row r="64" spans="1:6" x14ac:dyDescent="0.3">
      <c r="A64" s="44" t="s">
        <v>60</v>
      </c>
      <c r="B64" s="45" t="s">
        <v>61</v>
      </c>
      <c r="C64" s="45">
        <v>20240510</v>
      </c>
      <c r="D64" s="46">
        <v>54000</v>
      </c>
      <c r="E64" s="38" t="s">
        <v>87</v>
      </c>
      <c r="F64" s="19" t="s">
        <v>7</v>
      </c>
    </row>
    <row r="65" spans="1:6" x14ac:dyDescent="0.3">
      <c r="A65" s="44" t="s">
        <v>60</v>
      </c>
      <c r="B65" s="45" t="s">
        <v>61</v>
      </c>
      <c r="C65" s="45">
        <v>20240430</v>
      </c>
      <c r="D65" s="46">
        <v>97100</v>
      </c>
      <c r="E65" s="38" t="s">
        <v>88</v>
      </c>
      <c r="F65" s="19" t="s">
        <v>45</v>
      </c>
    </row>
    <row r="66" spans="1:6" x14ac:dyDescent="0.3">
      <c r="A66" s="44" t="s">
        <v>60</v>
      </c>
      <c r="B66" s="45" t="s">
        <v>61</v>
      </c>
      <c r="C66" s="45">
        <v>20240424</v>
      </c>
      <c r="D66" s="46">
        <v>9300</v>
      </c>
      <c r="E66" s="38" t="s">
        <v>89</v>
      </c>
      <c r="F66" s="19" t="s">
        <v>7</v>
      </c>
    </row>
    <row r="67" spans="1:6" x14ac:dyDescent="0.3">
      <c r="A67" s="44" t="s">
        <v>60</v>
      </c>
      <c r="B67" s="45" t="s">
        <v>61</v>
      </c>
      <c r="C67" s="45">
        <v>20240424</v>
      </c>
      <c r="D67" s="46">
        <v>23700</v>
      </c>
      <c r="E67" s="38" t="s">
        <v>89</v>
      </c>
      <c r="F67" s="19" t="s">
        <v>7</v>
      </c>
    </row>
    <row r="68" spans="1:6" x14ac:dyDescent="0.3">
      <c r="A68" s="44" t="s">
        <v>60</v>
      </c>
      <c r="B68" s="45" t="s">
        <v>61</v>
      </c>
      <c r="C68" s="45">
        <v>20240424</v>
      </c>
      <c r="D68" s="46">
        <v>16500</v>
      </c>
      <c r="E68" s="38" t="s">
        <v>89</v>
      </c>
      <c r="F68" s="19" t="s">
        <v>7</v>
      </c>
    </row>
    <row r="69" spans="1:6" x14ac:dyDescent="0.3">
      <c r="A69" s="44" t="s">
        <v>60</v>
      </c>
      <c r="B69" s="45" t="s">
        <v>61</v>
      </c>
      <c r="C69" s="45">
        <v>20240424</v>
      </c>
      <c r="D69" s="46">
        <v>20000</v>
      </c>
      <c r="E69" s="38" t="s">
        <v>89</v>
      </c>
      <c r="F69" s="19" t="s">
        <v>7</v>
      </c>
    </row>
    <row r="70" spans="1:6" x14ac:dyDescent="0.3">
      <c r="A70" s="47" t="s">
        <v>60</v>
      </c>
      <c r="B70" s="48" t="s">
        <v>61</v>
      </c>
      <c r="C70" s="48">
        <v>20240314</v>
      </c>
      <c r="D70" s="49">
        <v>41900</v>
      </c>
      <c r="E70" s="40" t="s">
        <v>90</v>
      </c>
      <c r="F70" s="52" t="s">
        <v>7</v>
      </c>
    </row>
    <row r="71" spans="1:6" x14ac:dyDescent="0.3">
      <c r="A71" s="8"/>
    </row>
    <row r="72" spans="1:6" x14ac:dyDescent="0.3">
      <c r="A72" s="16"/>
    </row>
  </sheetData>
  <mergeCells count="16">
    <mergeCell ref="A33:C33"/>
    <mergeCell ref="A26:B26"/>
    <mergeCell ref="A25:B25"/>
    <mergeCell ref="A24:B24"/>
    <mergeCell ref="A1:E1"/>
    <mergeCell ref="A17:B17"/>
    <mergeCell ref="A16:B16"/>
    <mergeCell ref="A15:B15"/>
    <mergeCell ref="A14:B14"/>
    <mergeCell ref="A13:B13"/>
    <mergeCell ref="A22:B22"/>
    <mergeCell ref="A23:B23"/>
    <mergeCell ref="A19:B19"/>
    <mergeCell ref="A18:B18"/>
    <mergeCell ref="A21:B21"/>
    <mergeCell ref="A20:B20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F34:F208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 x14ac:dyDescent="0.3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 x14ac:dyDescent="0.3">
      <c r="A1" s="65" t="s">
        <v>11</v>
      </c>
      <c r="B1" s="65"/>
    </row>
    <row r="3" spans="1:3" ht="16.5" x14ac:dyDescent="0.3">
      <c r="A3" s="24" t="s">
        <v>12</v>
      </c>
      <c r="B3" s="25" t="s">
        <v>10</v>
      </c>
      <c r="C3" s="25" t="s">
        <v>25</v>
      </c>
    </row>
    <row r="4" spans="1:3" ht="33" customHeight="1" x14ac:dyDescent="0.3">
      <c r="A4" s="5">
        <v>1</v>
      </c>
      <c r="B4" s="7" t="s">
        <v>20</v>
      </c>
      <c r="C4" s="20" t="s">
        <v>56</v>
      </c>
    </row>
    <row r="5" spans="1:3" ht="33" customHeight="1" x14ac:dyDescent="0.3">
      <c r="A5" s="5">
        <v>2</v>
      </c>
      <c r="B5" s="7" t="s">
        <v>36</v>
      </c>
      <c r="C5" s="15" t="s">
        <v>55</v>
      </c>
    </row>
    <row r="6" spans="1:3" ht="33" customHeight="1" x14ac:dyDescent="0.3">
      <c r="A6" s="5">
        <v>3</v>
      </c>
      <c r="B6" s="7" t="s">
        <v>23</v>
      </c>
      <c r="C6" s="15" t="s">
        <v>37</v>
      </c>
    </row>
    <row r="7" spans="1:3" ht="20.100000000000001" customHeight="1" x14ac:dyDescent="0.3">
      <c r="A7" s="5">
        <v>4</v>
      </c>
      <c r="B7" s="7" t="s">
        <v>8</v>
      </c>
      <c r="C7" s="15" t="s">
        <v>44</v>
      </c>
    </row>
    <row r="8" spans="1:3" ht="33" customHeight="1" x14ac:dyDescent="0.3">
      <c r="A8" s="5">
        <v>5</v>
      </c>
      <c r="B8" s="7" t="s">
        <v>21</v>
      </c>
      <c r="C8" s="15" t="s">
        <v>53</v>
      </c>
    </row>
    <row r="9" spans="1:3" ht="33" customHeight="1" x14ac:dyDescent="0.3">
      <c r="A9" s="5">
        <v>6</v>
      </c>
      <c r="B9" s="7" t="s">
        <v>46</v>
      </c>
      <c r="C9" s="15" t="s">
        <v>47</v>
      </c>
    </row>
    <row r="10" spans="1:3" ht="20.100000000000001" customHeight="1" x14ac:dyDescent="0.3">
      <c r="A10" s="5">
        <v>7</v>
      </c>
      <c r="B10" s="7" t="s">
        <v>49</v>
      </c>
      <c r="C10" s="15" t="s">
        <v>50</v>
      </c>
    </row>
    <row r="11" spans="1:3" ht="20.100000000000001" customHeight="1" x14ac:dyDescent="0.3">
      <c r="A11" s="5">
        <v>8</v>
      </c>
      <c r="B11" s="7" t="s">
        <v>52</v>
      </c>
      <c r="C11" s="15" t="s">
        <v>57</v>
      </c>
    </row>
    <row r="12" spans="1:3" ht="20.100000000000001" customHeight="1" x14ac:dyDescent="0.3">
      <c r="A12" s="5">
        <v>9</v>
      </c>
      <c r="B12" s="7" t="s">
        <v>41</v>
      </c>
      <c r="C12" s="15" t="s">
        <v>42</v>
      </c>
    </row>
    <row r="13" spans="1:3" ht="20.100000000000001" customHeight="1" x14ac:dyDescent="0.3">
      <c r="A13" s="5">
        <v>10</v>
      </c>
      <c r="B13" s="7" t="s">
        <v>39</v>
      </c>
      <c r="C13" s="14" t="s">
        <v>24</v>
      </c>
    </row>
    <row r="14" spans="1:3" ht="20.100000000000001" customHeight="1" x14ac:dyDescent="0.3">
      <c r="A14" s="5">
        <v>11</v>
      </c>
      <c r="B14" s="7" t="s">
        <v>9</v>
      </c>
      <c r="C14" s="15" t="s">
        <v>43</v>
      </c>
    </row>
    <row r="15" spans="1:3" ht="20.100000000000001" customHeight="1" x14ac:dyDescent="0.3">
      <c r="A15" s="5">
        <v>12</v>
      </c>
      <c r="B15" s="7" t="s">
        <v>6</v>
      </c>
      <c r="C15" s="15" t="s">
        <v>54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sm-pc</cp:lastModifiedBy>
  <cp:lastPrinted>2024-04-09T02:30:01Z</cp:lastPrinted>
  <dcterms:created xsi:type="dcterms:W3CDTF">2020-01-28T18:46:27Z</dcterms:created>
  <dcterms:modified xsi:type="dcterms:W3CDTF">2025-05-19T09:48:58Z</dcterms:modified>
</cp:coreProperties>
</file>